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Ene 23\"/>
    </mc:Choice>
  </mc:AlternateContent>
  <xr:revisionPtr revIDLastSave="0" documentId="13_ncr:1_{375FA430-CB0E-4A25-A53E-ADF16E7F4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5" sheetId="1" r:id="rId1"/>
  </sheets>
  <definedNames>
    <definedName name="_xlnm.Print_Area" localSheetId="0">DPTC05!$A$1:$H$26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9" i="1"/>
  <c r="E14" i="1"/>
  <c r="C13" i="1"/>
  <c r="C11" i="1"/>
  <c r="E13" i="1" l="1"/>
  <c r="F13" i="1"/>
  <c r="G13" i="1" s="1"/>
  <c r="C12" i="1"/>
  <c r="C10" i="1"/>
  <c r="E12" i="1" l="1"/>
  <c r="F12" i="1" s="1"/>
  <c r="G12" i="1" s="1"/>
  <c r="E11" i="1"/>
  <c r="E10" i="1"/>
  <c r="F16" i="1"/>
  <c r="F15" i="1"/>
  <c r="F9" i="1"/>
  <c r="G9" i="1" s="1"/>
  <c r="F10" i="1" l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<sst xmlns="http://schemas.openxmlformats.org/spreadsheetml/2006/main" count="36" uniqueCount="36">
  <si>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</si>
  <si>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</si>
  <si>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</si>
  <si>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</si>
  <si>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</si>
  <si>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</si>
  <si>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</si>
  <si>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</si>
  <si>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</si>
  <si>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</si>
  <si>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</si>
  <si>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</si>
  <si>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</si>
  <si>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</si>
  <si>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</si>
  <si>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</si>
  <si>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</si>
  <si>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</si>
  <si>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</si>
  <si>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</si>
  <si>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</si>
  <si>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</si>
  <si>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</si>
  <si>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</si>
  <si>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</si>
  <si>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</si>
  <si>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</si>
  <si>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</si>
  <si>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</si>
  <si>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</si>
  <si>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</si>
  <si>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</si>
  <si>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 xml:space="preserve">Gasohol 84 Oct. </t>
  </si>
  <si>
    <t>PRECIOS VIGENTE - ENERO 2023 (Soles por Galón)</t>
  </si>
  <si>
    <t>(1) Promedio de los Precios vigentes en el mes de enero 2023.</t>
  </si>
  <si>
    <t>(*)   Fuente: INEI/OSINERGMIN = Precios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</si>
</sst>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3" applyFont="1"/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Alignment="1">
      <alignment horizontal="left" vertical="justify" wrapText="1"/>
    </xf>
  </cellXfs>
  <cellStyles count="5">
    <cellStyle name="Millares" xfId="4" builtinId="3"/>
    <cellStyle name="Millares [0]_INF_ENE_04" xfId="2" xr:uid="{00000000-0005-0000-0000-000001000000}"/>
    <cellStyle name="Normal" xfId="0" builtinId="0"/>
    <cellStyle name="Normal 16" xfId="3" xr:uid="{00000000-0005-0000-0000-000003000000}"/>
    <cellStyle name="Normal_precios98-pag24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115" zoomScaleNormal="100" zoomScaleSheetLayoutView="115" workbookViewId="0">
      <selection activeCell="I24" sqref="I24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0" t="s">
        <v>0</v>
      </c>
      <c r="B1" s="31"/>
      <c r="C1" s="31"/>
      <c r="D1" s="31"/>
      <c r="E1" s="31"/>
      <c r="F1" s="31"/>
      <c r="G1" s="31"/>
      <c r="H1" s="32"/>
    </row>
    <row r="2" spans="1:13" ht="15.75">
      <c r="A2" s="33" t="s">
        <v>1</v>
      </c>
      <c r="B2" s="34"/>
      <c r="C2" s="34"/>
      <c r="D2" s="34"/>
      <c r="E2" s="34"/>
      <c r="F2" s="34"/>
      <c r="G2" s="34"/>
      <c r="H2" s="35"/>
    </row>
    <row r="3" spans="1:13" ht="16.5" thickBot="1">
      <c r="A3" s="36" t="s">
        <v>33</v>
      </c>
      <c r="B3" s="37"/>
      <c r="C3" s="37"/>
      <c r="D3" s="37"/>
      <c r="E3" s="37"/>
      <c r="F3" s="37"/>
      <c r="G3" s="37"/>
      <c r="H3" s="38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39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0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0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1"/>
      <c r="H8" s="14" t="s">
        <v>18</v>
      </c>
    </row>
    <row r="9" spans="1:13" ht="16.5" thickTop="1">
      <c r="A9" s="15" t="s">
        <v>19</v>
      </c>
      <c r="B9" s="16">
        <v>2.1496774193548389</v>
      </c>
      <c r="C9" s="16">
        <v>0</v>
      </c>
      <c r="D9" s="16">
        <v>0</v>
      </c>
      <c r="E9" s="16">
        <f>(B9+C9+D9)*0.18</f>
        <v>0.38694193548387101</v>
      </c>
      <c r="F9" s="16">
        <f>+SUM(B9:E9)</f>
        <v>2.5366193548387099</v>
      </c>
      <c r="G9" s="16">
        <f>+H9-F9</f>
        <v>2.7853806451612901</v>
      </c>
      <c r="H9" s="16">
        <v>5.3220000000000001</v>
      </c>
    </row>
    <row r="10" spans="1:13" ht="15.75">
      <c r="A10" s="17" t="s">
        <v>20</v>
      </c>
      <c r="B10" s="18">
        <v>13.601617864447281</v>
      </c>
      <c r="C10" s="18">
        <f>+B10*8%</f>
        <v>1.0881294291557826</v>
      </c>
      <c r="D10" s="18">
        <v>1.1299999999999999</v>
      </c>
      <c r="E10" s="16">
        <f t="shared" ref="E10:E16" si="0">(B10+C10+D10)*0.18</f>
        <v>2.8475545128485518</v>
      </c>
      <c r="F10" s="18">
        <f>+SUM(B10:E10)</f>
        <v>18.667301806451619</v>
      </c>
      <c r="G10" s="18">
        <f t="shared" ref="G10:G14" si="1">+H10-F10</f>
        <v>1.9026981935483818</v>
      </c>
      <c r="H10" s="18">
        <v>20.57</v>
      </c>
      <c r="L10" s="27"/>
      <c r="M10" s="28"/>
    </row>
    <row r="11" spans="1:13" ht="15.75">
      <c r="A11" s="17" t="s">
        <v>21</v>
      </c>
      <c r="B11" s="18">
        <v>13.526137537209161</v>
      </c>
      <c r="C11" s="18">
        <f>+B11*8%</f>
        <v>1.082091002976733</v>
      </c>
      <c r="D11" s="18">
        <v>1.1299999999999999</v>
      </c>
      <c r="E11" s="16">
        <f t="shared" si="0"/>
        <v>2.8328811372334606</v>
      </c>
      <c r="F11" s="18">
        <f t="shared" ref="F11:F16" si="2">+SUM(B11:E11)</f>
        <v>18.571109677419354</v>
      </c>
      <c r="G11" s="18">
        <f t="shared" si="1"/>
        <v>0.75889032258064404</v>
      </c>
      <c r="H11" s="18">
        <v>19.329999999999998</v>
      </c>
      <c r="L11" s="27"/>
      <c r="M11" s="28"/>
    </row>
    <row r="12" spans="1:13" ht="15.75">
      <c r="A12" s="17" t="s">
        <v>22</v>
      </c>
      <c r="B12" s="18">
        <v>12.603864589028612</v>
      </c>
      <c r="C12" s="18">
        <f t="shared" ref="C12:C13" si="3">+B12*8%</f>
        <v>1.008309167122289</v>
      </c>
      <c r="D12" s="18">
        <v>1.1599999999999999</v>
      </c>
      <c r="E12" s="16">
        <f>(B12+C12+D12)*0.18</f>
        <v>2.6589912761071623</v>
      </c>
      <c r="F12" s="18">
        <f>+SUM(B12:E12)</f>
        <v>17.431165032258065</v>
      </c>
      <c r="G12" s="18">
        <f>+H12-F12</f>
        <v>3.8834967741934179E-2</v>
      </c>
      <c r="H12" s="18">
        <v>17.47</v>
      </c>
      <c r="L12" s="27"/>
      <c r="M12" s="28"/>
    </row>
    <row r="13" spans="1:13" ht="15.75">
      <c r="A13" s="17" t="s">
        <v>32</v>
      </c>
      <c r="B13" s="18">
        <v>9.5954895409351408</v>
      </c>
      <c r="C13" s="18">
        <f t="shared" si="3"/>
        <v>0.7676391632748113</v>
      </c>
      <c r="D13" s="18">
        <v>1.22</v>
      </c>
      <c r="E13" s="16">
        <f>(B13+C13+D13)*0.18</f>
        <v>2.0849631667577913</v>
      </c>
      <c r="F13" s="18">
        <f>+SUM(B13:E13)</f>
        <v>13.668091870967745</v>
      </c>
      <c r="G13" s="18">
        <f>+H13-F13</f>
        <v>3.5519081290322543</v>
      </c>
      <c r="H13" s="18">
        <v>17.22</v>
      </c>
      <c r="L13" s="27"/>
      <c r="M13" s="28"/>
    </row>
    <row r="14" spans="1:13" ht="15.75">
      <c r="A14" s="17" t="s">
        <v>23</v>
      </c>
      <c r="B14" s="18">
        <v>12.930000000000001</v>
      </c>
      <c r="C14" s="18"/>
      <c r="D14" s="18">
        <v>1.49</v>
      </c>
      <c r="E14" s="16">
        <f t="shared" si="0"/>
        <v>2.5956000000000001</v>
      </c>
      <c r="F14" s="18">
        <f t="shared" si="2"/>
        <v>17.015600000000003</v>
      </c>
      <c r="G14" s="18">
        <f t="shared" si="1"/>
        <v>2.2643999999999984</v>
      </c>
      <c r="H14" s="18">
        <v>19.28</v>
      </c>
      <c r="L14" s="27"/>
      <c r="M14" s="28"/>
    </row>
    <row r="15" spans="1:13" ht="15.75">
      <c r="A15" s="17" t="s">
        <v>24</v>
      </c>
      <c r="B15" s="18">
        <v>9.0990322580645167</v>
      </c>
      <c r="C15" s="18"/>
      <c r="D15" s="18">
        <v>0.92</v>
      </c>
      <c r="E15" s="16">
        <f t="shared" si="0"/>
        <v>1.8034258064516129</v>
      </c>
      <c r="F15" s="18">
        <f t="shared" si="2"/>
        <v>11.82245806451613</v>
      </c>
      <c r="G15" s="18"/>
      <c r="H15" s="18"/>
      <c r="L15" s="27"/>
      <c r="M15" s="28"/>
    </row>
    <row r="16" spans="1:13" ht="16.5" thickBot="1">
      <c r="A16" s="19" t="s">
        <v>25</v>
      </c>
      <c r="B16" s="20">
        <v>8.6480645161290308</v>
      </c>
      <c r="C16" s="20"/>
      <c r="D16" s="20">
        <v>1</v>
      </c>
      <c r="E16" s="20">
        <f t="shared" si="0"/>
        <v>1.7366516129032255</v>
      </c>
      <c r="F16" s="20">
        <f t="shared" si="2"/>
        <v>11.384716129032256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26</v>
      </c>
      <c r="B19" s="23"/>
      <c r="C19" s="23"/>
      <c r="D19" s="22"/>
      <c r="E19" s="23"/>
      <c r="F19" s="23"/>
      <c r="G19" s="23"/>
      <c r="H19" s="23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27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28</v>
      </c>
      <c r="B22" s="23"/>
      <c r="C22" s="23"/>
      <c r="D22" s="22"/>
      <c r="E22" s="23"/>
      <c r="F22" s="23"/>
      <c r="G22" s="23"/>
      <c r="H22" s="23"/>
    </row>
    <row r="23" spans="1:8">
      <c r="A23" s="24" t="s">
        <v>29</v>
      </c>
      <c r="B23" s="23"/>
      <c r="C23" s="23"/>
      <c r="D23" s="23"/>
      <c r="E23" s="23"/>
      <c r="F23" s="23"/>
      <c r="G23" s="23"/>
      <c r="H23" s="23"/>
    </row>
    <row r="24" spans="1:8">
      <c r="A24" s="42"/>
      <c r="B24" s="42"/>
      <c r="C24" s="42"/>
      <c r="D24" s="42"/>
      <c r="E24" s="42"/>
      <c r="F24" s="42"/>
      <c r="G24" s="42"/>
      <c r="H24" s="42"/>
    </row>
    <row r="25" spans="1:8">
      <c r="A25" s="25" t="s">
        <v>30</v>
      </c>
      <c r="B25" s="26"/>
      <c r="C25" s="26"/>
      <c r="D25" s="26"/>
      <c r="E25" s="26"/>
      <c r="F25" s="26"/>
      <c r="G25" s="26"/>
      <c r="H25" s="26"/>
    </row>
    <row r="33" spans="10:13">
      <c r="J33" s="27"/>
      <c r="K33" s="29"/>
      <c r="L33" s="28"/>
    </row>
    <row r="34" spans="10:13">
      <c r="J34" s="29"/>
      <c r="K34" s="29"/>
      <c r="L34" s="29"/>
      <c r="M34" s="28"/>
    </row>
    <row r="36" spans="10:13">
      <c r="M36" s="28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2023-03-02T20:02:02Z</cp:lastPrinted>
  <dcterms:created xsi:type="dcterms:W3CDTF">2021-03-10T20:24:14Z</dcterms:created>
  <dcterms:modified xsi:type="dcterms:W3CDTF">2023-03-02T20:02:25Z</dcterms:modified>
</cp:coreProperties>
</file>